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Výsl.kal.2004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<sst xmlns="http://schemas.openxmlformats.org/spreadsheetml/2006/main" count="62" uniqueCount="59">
  <si>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V návaznosti na ustanovení § 36, odst. 5, zákona č. 274/2001 Sb., o vodovodech a kanalizacích, uveřejňuje</t>
  </si>
  <si>
    <t>vykázaný rozdíl nebude vyúčtován.</t>
  </si>
  <si>
    <t>Souhrnná kalkulace v tis. Kč</t>
  </si>
  <si>
    <t>voda pitná</t>
  </si>
  <si>
    <t>voda odkanalizovaná                      vč. čištění</t>
  </si>
  <si>
    <t>Text</t>
  </si>
  <si>
    <t>plán 2004</t>
  </si>
  <si>
    <t xml:space="preserve">skut.  2004            </t>
  </si>
  <si>
    <t xml:space="preserve">skut. 2004             </t>
  </si>
  <si>
    <t>1.</t>
  </si>
  <si>
    <t xml:space="preserve">  Přímý materiál</t>
  </si>
  <si>
    <t xml:space="preserve">  Surová voda</t>
  </si>
  <si>
    <t xml:space="preserve">  Chemikálie</t>
  </si>
  <si>
    <t xml:space="preserve">  Ostatní materiál</t>
  </si>
  <si>
    <t>2.</t>
  </si>
  <si>
    <t xml:space="preserve">  Přímé mzdy</t>
  </si>
  <si>
    <t>3.</t>
  </si>
  <si>
    <t xml:space="preserve">  Ostatní přímé náklady</t>
  </si>
  <si>
    <t xml:space="preserve">  Odpisy hm. majetku (vč. DDHM)</t>
  </si>
  <si>
    <t xml:space="preserve">  Opravy hm. majetku</t>
  </si>
  <si>
    <t xml:space="preserve">  Zdrav. a soc. pojištění</t>
  </si>
  <si>
    <t xml:space="preserve">  Popl. za vyp. odpad.vod</t>
  </si>
  <si>
    <t xml:space="preserve">  Energie</t>
  </si>
  <si>
    <t xml:space="preserve">  Ostatní</t>
  </si>
  <si>
    <t>4.</t>
  </si>
  <si>
    <t xml:space="preserve">  Odložená daň</t>
  </si>
  <si>
    <t xml:space="preserve">  Přímé náklady</t>
  </si>
  <si>
    <t>5.</t>
  </si>
  <si>
    <t xml:space="preserve">  Výrobní režie</t>
  </si>
  <si>
    <t>6.</t>
  </si>
  <si>
    <t xml:space="preserve">  Správní režie</t>
  </si>
  <si>
    <t>8.</t>
  </si>
  <si>
    <t xml:space="preserve">  Úplné vlastní náklady</t>
  </si>
  <si>
    <t>9.</t>
  </si>
  <si>
    <t xml:space="preserve">  Doplňující údaje</t>
  </si>
  <si>
    <t xml:space="preserve">  Voda fakturovaná v tis. m3</t>
  </si>
  <si>
    <t xml:space="preserve">  -  z toho domácnosti</t>
  </si>
  <si>
    <t xml:space="preserve">  Voda odkanal. faktur. v tis. m3</t>
  </si>
  <si>
    <t xml:space="preserve">   -  z toho domácnosti</t>
  </si>
  <si>
    <t>10.</t>
  </si>
  <si>
    <t xml:space="preserve">  Náklady Kč/1m3</t>
  </si>
  <si>
    <t>11.</t>
  </si>
  <si>
    <t xml:space="preserve">  Tržby</t>
  </si>
  <si>
    <t>12.</t>
  </si>
  <si>
    <t xml:space="preserve">  Cena Kč/1m3  bez DPH</t>
  </si>
  <si>
    <t>13.</t>
  </si>
  <si>
    <t xml:space="preserve">  Cena Kč/1m3  včetně DPH</t>
  </si>
  <si>
    <t xml:space="preserve">  Zisk, ztráta (+,-) Kč/1m3</t>
  </si>
  <si>
    <t>14.</t>
  </si>
  <si>
    <t xml:space="preserve">  Zisk, ztráta celkem</t>
  </si>
  <si>
    <t>V Trutnově dne 24. 3. 2005</t>
  </si>
  <si>
    <t>Vypracovala: Ing. Soňa Teichmanová</t>
  </si>
  <si>
    <r>
      <t xml:space="preserve">společnost   </t>
    </r>
    <r>
      <rPr>
        <b/>
        <sz val="11"/>
        <color indexed="62"/>
        <rFont val="Times New Roman CE"/>
        <family val="1"/>
      </rPr>
      <t>Vodovody a kanalizace Trutnov, a. s.</t>
    </r>
    <r>
      <rPr>
        <sz val="11"/>
        <rFont val="Times New Roman CE"/>
        <family val="1"/>
      </rPr>
      <t xml:space="preserve">  </t>
    </r>
    <r>
      <rPr>
        <sz val="10"/>
        <rFont val="Times New Roman CE"/>
        <family val="1"/>
      </rPr>
      <t xml:space="preserve"> informace o vyúčtování položek kalkulovaných do </t>
    </r>
  </si>
  <si>
    <r>
      <t xml:space="preserve">Výsledná kalkulace nákladů na vodné a stočné za </t>
    </r>
    <r>
      <rPr>
        <b/>
        <sz val="14"/>
        <color indexed="62"/>
        <rFont val="Comic Sans MS"/>
        <family val="4"/>
      </rPr>
      <t>rok 2004</t>
    </r>
  </si>
  <si>
    <t xml:space="preserve">vodného (kód SKP 41.00.11)  a stočného (kód SKP 90.00.11) za rok 2004.  Zároveň společnost sděluje, že </t>
  </si>
  <si>
    <t>15.</t>
  </si>
  <si>
    <t xml:space="preserve">  Vnitroúprava</t>
  </si>
  <si>
    <t xml:space="preserve">  Zisk, ztráta před vnitroúpravou</t>
  </si>
  <si>
    <t>16.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</si>
</sst>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_-* #,##0.000\ _K_č_-;\-* #,##0.00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_K_č_-;\-* #,##0.0\ _K_č_-;_-* &quot;-&quot;?\ _K_č_-;_-@_-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1"/>
      <color indexed="62"/>
      <name val="Times New Roman CE"/>
      <family val="1"/>
    </font>
    <font>
      <sz val="11"/>
      <name val="Times New Roman CE"/>
      <family val="1"/>
    </font>
    <font>
      <b/>
      <sz val="14"/>
      <color indexed="62"/>
      <name val="Comic Sans MS"/>
      <family val="4"/>
    </font>
    <font>
      <b/>
      <sz val="12"/>
      <color indexed="62"/>
      <name val="Comic Sans MS"/>
      <family val="4"/>
    </font>
    <font>
      <sz val="12"/>
      <name val="Arial CE"/>
      <family val="0"/>
    </font>
    <font>
      <sz val="10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48"/>
      <name val="Times New Roman CE"/>
      <family val="1"/>
    </font>
    <font>
      <sz val="12"/>
      <color indexed="48"/>
      <name val="Times New Roman CE"/>
      <family val="1"/>
    </font>
    <font>
      <sz val="10"/>
      <color indexed="48"/>
      <name val="Times New Roman CE"/>
      <family val="1"/>
    </font>
    <font>
      <b/>
      <sz val="11"/>
      <color indexed="48"/>
      <name val="Times New Roman CE"/>
      <family val="1"/>
    </font>
    <font>
      <b/>
      <sz val="12"/>
      <color indexed="4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Alignment="1">
      <alignment horizontal="center"/>
    </xf>
    <xf numFmtId="0" fontId="0" fillId="0" borderId="4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5" xfId="0" applyBorder="1" applyAlignment="1">
      <alignment shrinkToFit="1"/>
    </xf>
    <xf numFmtId="0" fontId="11" fillId="0" borderId="5" xfId="0" applyFont="1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5" fillId="0" borderId="9" xfId="0" applyFont="1" applyBorder="1" applyAlignment="1">
      <alignment/>
    </xf>
    <xf numFmtId="165" fontId="5" fillId="0" borderId="10" xfId="16" applyNumberFormat="1" applyFont="1" applyBorder="1" applyAlignment="1">
      <alignment/>
    </xf>
    <xf numFmtId="165" fontId="5" fillId="0" borderId="11" xfId="16" applyNumberFormat="1" applyFont="1" applyBorder="1" applyAlignment="1">
      <alignment/>
    </xf>
    <xf numFmtId="165" fontId="5" fillId="0" borderId="12" xfId="16" applyNumberFormat="1" applyFont="1" applyBorder="1" applyAlignment="1">
      <alignment/>
    </xf>
    <xf numFmtId="16" fontId="5" fillId="0" borderId="13" xfId="0" applyNumberFormat="1" applyFont="1" applyBorder="1" applyAlignment="1">
      <alignment horizontal="left"/>
    </xf>
    <xf numFmtId="165" fontId="5" fillId="0" borderId="14" xfId="16" applyNumberFormat="1" applyFont="1" applyBorder="1" applyAlignment="1">
      <alignment/>
    </xf>
    <xf numFmtId="165" fontId="5" fillId="0" borderId="15" xfId="16" applyNumberFormat="1" applyFont="1" applyBorder="1" applyAlignment="1">
      <alignment/>
    </xf>
    <xf numFmtId="165" fontId="5" fillId="0" borderId="16" xfId="16" applyNumberFormat="1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165" fontId="12" fillId="0" borderId="14" xfId="16" applyNumberFormat="1" applyFont="1" applyBorder="1" applyAlignment="1">
      <alignment/>
    </xf>
    <xf numFmtId="165" fontId="12" fillId="0" borderId="17" xfId="16" applyNumberFormat="1" applyFont="1" applyBorder="1" applyAlignment="1">
      <alignment/>
    </xf>
    <xf numFmtId="165" fontId="12" fillId="0" borderId="15" xfId="16" applyNumberFormat="1" applyFont="1" applyBorder="1" applyAlignment="1">
      <alignment/>
    </xf>
    <xf numFmtId="165" fontId="12" fillId="0" borderId="16" xfId="16" applyNumberFormat="1" applyFont="1" applyBorder="1" applyAlignment="1">
      <alignment/>
    </xf>
    <xf numFmtId="165" fontId="5" fillId="0" borderId="0" xfId="16" applyNumberFormat="1" applyFont="1" applyAlignment="1">
      <alignment/>
    </xf>
    <xf numFmtId="165" fontId="5" fillId="0" borderId="18" xfId="16" applyNumberFormat="1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3" fontId="5" fillId="0" borderId="14" xfId="16" applyFont="1" applyBorder="1" applyAlignment="1">
      <alignment/>
    </xf>
    <xf numFmtId="43" fontId="5" fillId="0" borderId="15" xfId="16" applyFont="1" applyBorder="1" applyAlignment="1">
      <alignment/>
    </xf>
    <xf numFmtId="43" fontId="5" fillId="0" borderId="16" xfId="16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5" fillId="0" borderId="23" xfId="0" applyFont="1" applyFill="1" applyBorder="1" applyAlignment="1">
      <alignment/>
    </xf>
    <xf numFmtId="165" fontId="15" fillId="0" borderId="24" xfId="16" applyNumberFormat="1" applyFont="1" applyBorder="1" applyAlignment="1">
      <alignment/>
    </xf>
    <xf numFmtId="165" fontId="15" fillId="0" borderId="25" xfId="16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0" fillId="0" borderId="26" xfId="0" applyFont="1" applyBorder="1" applyAlignment="1">
      <alignment/>
    </xf>
    <xf numFmtId="0" fontId="0" fillId="0" borderId="18" xfId="0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8" fontId="10" fillId="0" borderId="14" xfId="0" applyNumberFormat="1" applyFont="1" applyBorder="1" applyAlignment="1">
      <alignment horizontal="center"/>
    </xf>
    <xf numFmtId="38" fontId="8" fillId="0" borderId="14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8" fontId="3" fillId="0" borderId="14" xfId="0" applyNumberFormat="1" applyFont="1" applyFill="1" applyBorder="1" applyAlignment="1">
      <alignment horizontal="center"/>
    </xf>
    <xf numFmtId="38" fontId="3" fillId="0" borderId="29" xfId="0" applyNumberFormat="1" applyFont="1" applyFill="1" applyBorder="1" applyAlignment="1">
      <alignment horizontal="center"/>
    </xf>
    <xf numFmtId="38" fontId="3" fillId="0" borderId="14" xfId="0" applyNumberFormat="1" applyFont="1" applyFill="1" applyBorder="1" applyAlignment="1">
      <alignment horizontal="center" wrapText="1"/>
    </xf>
    <xf numFmtId="38" fontId="3" fillId="0" borderId="29" xfId="0" applyNumberFormat="1" applyFont="1" applyFill="1" applyBorder="1" applyAlignment="1">
      <alignment horizontal="center" wrapText="1"/>
    </xf>
    <xf numFmtId="38" fontId="3" fillId="0" borderId="16" xfId="0" applyNumberFormat="1" applyFont="1" applyFill="1" applyBorder="1" applyAlignment="1">
      <alignment horizontal="center" wrapText="1"/>
    </xf>
    <xf numFmtId="38" fontId="3" fillId="0" borderId="30" xfId="0" applyNumberFormat="1" applyFont="1" applyFill="1" applyBorder="1" applyAlignment="1">
      <alignment horizontal="center" wrapText="1"/>
    </xf>
    <xf numFmtId="0" fontId="16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5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65" fontId="5" fillId="0" borderId="20" xfId="16" applyNumberFormat="1" applyFont="1" applyBorder="1" applyAlignment="1">
      <alignment/>
    </xf>
    <xf numFmtId="165" fontId="5" fillId="0" borderId="22" xfId="16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G49" sqref="G49"/>
    </sheetView>
  </sheetViews>
  <sheetFormatPr defaultColWidth="9.00390625" defaultRowHeight="12.75"/>
  <cols>
    <col min="1" max="2" width="5.25390625" style="0" customWidth="1"/>
    <col min="3" max="3" width="27.375" style="0" customWidth="1"/>
    <col min="4" max="7" width="10.875" style="0" customWidth="1"/>
  </cols>
  <sheetData>
    <row r="1" spans="1:8" ht="12.75">
      <c r="A1" s="46" t="s">
        <v>0</v>
      </c>
      <c r="B1" s="46"/>
      <c r="C1" s="46"/>
      <c r="D1" s="46"/>
      <c r="E1" s="46"/>
      <c r="F1" s="46"/>
      <c r="G1" s="46"/>
      <c r="H1" s="47"/>
    </row>
    <row r="2" spans="1:8" ht="15">
      <c r="A2" s="46" t="s">
        <v>52</v>
      </c>
      <c r="B2" s="47"/>
      <c r="C2" s="47"/>
      <c r="D2" s="47"/>
      <c r="E2" s="47"/>
      <c r="F2" s="47"/>
      <c r="G2" s="47"/>
      <c r="H2" s="47"/>
    </row>
    <row r="3" spans="1:8" ht="12.75">
      <c r="A3" s="46" t="s">
        <v>54</v>
      </c>
      <c r="B3" s="46"/>
      <c r="C3" s="46"/>
      <c r="D3" s="46"/>
      <c r="E3" s="46"/>
      <c r="F3" s="46"/>
      <c r="G3" s="46"/>
      <c r="H3" s="47"/>
    </row>
    <row r="4" spans="1:8" ht="12.75">
      <c r="A4" s="46" t="s">
        <v>1</v>
      </c>
      <c r="B4" s="46"/>
      <c r="C4" s="46"/>
      <c r="D4" s="46"/>
      <c r="E4" s="46"/>
      <c r="F4" s="46"/>
      <c r="G4" s="46"/>
      <c r="H4" s="2"/>
    </row>
    <row r="5" spans="1:8" ht="12.75">
      <c r="A5" s="1"/>
      <c r="B5" s="1"/>
      <c r="C5" s="1"/>
      <c r="D5" s="1"/>
      <c r="E5" s="1"/>
      <c r="F5" s="1"/>
      <c r="G5" s="1"/>
      <c r="H5" s="2"/>
    </row>
    <row r="6" spans="1:7" ht="12.75" customHeight="1">
      <c r="A6" s="50" t="s">
        <v>53</v>
      </c>
      <c r="B6" s="51"/>
      <c r="C6" s="51"/>
      <c r="D6" s="51"/>
      <c r="E6" s="51"/>
      <c r="F6" s="51"/>
      <c r="G6" s="51"/>
    </row>
    <row r="7" spans="1:7" ht="12.75">
      <c r="A7" s="51"/>
      <c r="B7" s="51"/>
      <c r="C7" s="51"/>
      <c r="D7" s="51"/>
      <c r="E7" s="51"/>
      <c r="F7" s="51"/>
      <c r="G7" s="51"/>
    </row>
    <row r="8" ht="12.75" customHeight="1" thickBot="1">
      <c r="E8" s="3"/>
    </row>
    <row r="9" spans="1:8" ht="12.75" customHeight="1" thickTop="1">
      <c r="A9" s="4"/>
      <c r="B9" s="5"/>
      <c r="C9" s="6"/>
      <c r="D9" s="64" t="s">
        <v>2</v>
      </c>
      <c r="E9" s="65"/>
      <c r="F9" s="65"/>
      <c r="G9" s="66"/>
      <c r="H9" s="7"/>
    </row>
    <row r="10" spans="1:7" ht="12.75" customHeight="1">
      <c r="A10" s="8"/>
      <c r="B10" s="9"/>
      <c r="C10" s="10"/>
      <c r="D10" s="67" t="s">
        <v>3</v>
      </c>
      <c r="E10" s="68"/>
      <c r="F10" s="69" t="s">
        <v>4</v>
      </c>
      <c r="G10" s="70"/>
    </row>
    <row r="11" spans="1:7" ht="12.75" customHeight="1">
      <c r="A11" s="8"/>
      <c r="B11" s="9"/>
      <c r="C11" s="11" t="s">
        <v>5</v>
      </c>
      <c r="D11" s="68"/>
      <c r="E11" s="68"/>
      <c r="F11" s="71"/>
      <c r="G11" s="70"/>
    </row>
    <row r="12" spans="1:7" ht="12.75" customHeight="1">
      <c r="A12" s="8"/>
      <c r="B12" s="9"/>
      <c r="C12" s="10"/>
      <c r="D12" s="72" t="s">
        <v>6</v>
      </c>
      <c r="E12" s="74" t="s">
        <v>7</v>
      </c>
      <c r="F12" s="72" t="s">
        <v>6</v>
      </c>
      <c r="G12" s="76" t="s">
        <v>8</v>
      </c>
    </row>
    <row r="13" spans="1:7" ht="12.75" customHeight="1" thickBot="1">
      <c r="A13" s="12"/>
      <c r="B13" s="13"/>
      <c r="C13" s="14"/>
      <c r="D13" s="73"/>
      <c r="E13" s="75"/>
      <c r="F13" s="73"/>
      <c r="G13" s="77"/>
    </row>
    <row r="14" spans="1:8" ht="14.25" customHeight="1">
      <c r="A14" s="15" t="s">
        <v>9</v>
      </c>
      <c r="B14" s="62" t="s">
        <v>10</v>
      </c>
      <c r="C14" s="63"/>
      <c r="D14" s="16">
        <v>13493</v>
      </c>
      <c r="E14" s="16">
        <v>13263</v>
      </c>
      <c r="F14" s="17">
        <v>1730</v>
      </c>
      <c r="G14" s="18">
        <v>1963</v>
      </c>
      <c r="H14" s="3"/>
    </row>
    <row r="15" spans="1:7" ht="14.25" customHeight="1">
      <c r="A15" s="19">
        <v>36526</v>
      </c>
      <c r="B15" s="52" t="s">
        <v>11</v>
      </c>
      <c r="C15" s="53"/>
      <c r="D15" s="20">
        <v>10236</v>
      </c>
      <c r="E15" s="20">
        <v>10213</v>
      </c>
      <c r="F15" s="21">
        <v>0</v>
      </c>
      <c r="G15" s="22">
        <v>0</v>
      </c>
    </row>
    <row r="16" spans="1:7" ht="14.25" customHeight="1">
      <c r="A16" s="19">
        <v>36557</v>
      </c>
      <c r="B16" s="52" t="s">
        <v>12</v>
      </c>
      <c r="C16" s="53"/>
      <c r="D16" s="20">
        <v>400</v>
      </c>
      <c r="E16" s="20">
        <v>375</v>
      </c>
      <c r="F16" s="21">
        <v>300</v>
      </c>
      <c r="G16" s="22">
        <v>365</v>
      </c>
    </row>
    <row r="17" spans="1:7" ht="14.25" customHeight="1">
      <c r="A17" s="19">
        <v>36586</v>
      </c>
      <c r="B17" s="52" t="s">
        <v>13</v>
      </c>
      <c r="C17" s="53"/>
      <c r="D17" s="20">
        <v>2857</v>
      </c>
      <c r="E17" s="20">
        <v>2675</v>
      </c>
      <c r="F17" s="21">
        <v>1430</v>
      </c>
      <c r="G17" s="22">
        <v>1598</v>
      </c>
    </row>
    <row r="18" spans="1:7" ht="14.25" customHeight="1">
      <c r="A18" s="23" t="s">
        <v>14</v>
      </c>
      <c r="B18" s="52" t="s">
        <v>15</v>
      </c>
      <c r="C18" s="53"/>
      <c r="D18" s="20">
        <v>3045</v>
      </c>
      <c r="E18" s="20">
        <v>3198</v>
      </c>
      <c r="F18" s="21">
        <v>2541</v>
      </c>
      <c r="G18" s="22">
        <v>2570</v>
      </c>
    </row>
    <row r="19" spans="1:7" ht="14.25" customHeight="1">
      <c r="A19" s="23" t="s">
        <v>16</v>
      </c>
      <c r="B19" s="52" t="s">
        <v>17</v>
      </c>
      <c r="C19" s="53"/>
      <c r="D19" s="20">
        <f>SUM(D20+D21+D22+D23+D24+D25)</f>
        <v>15517</v>
      </c>
      <c r="E19" s="20">
        <f>SUM(E20+E21+E22+E23+E24+E25)</f>
        <v>16227</v>
      </c>
      <c r="F19" s="21">
        <f>SUM(F20+F21+F22+F23+F24+F25)</f>
        <v>16152</v>
      </c>
      <c r="G19" s="22">
        <f>SUM(G20+G21+G22+G23+G24+G25)</f>
        <v>17506</v>
      </c>
    </row>
    <row r="20" spans="1:11" ht="14.25" customHeight="1">
      <c r="A20" s="19">
        <v>36528</v>
      </c>
      <c r="B20" s="52" t="s">
        <v>18</v>
      </c>
      <c r="C20" s="53"/>
      <c r="D20" s="20">
        <v>5706</v>
      </c>
      <c r="E20" s="20">
        <v>5741</v>
      </c>
      <c r="F20" s="21">
        <v>5210</v>
      </c>
      <c r="G20" s="22">
        <v>5262</v>
      </c>
      <c r="K20" s="3"/>
    </row>
    <row r="21" spans="1:7" ht="14.25" customHeight="1">
      <c r="A21" s="19">
        <v>36559</v>
      </c>
      <c r="B21" s="52" t="s">
        <v>19</v>
      </c>
      <c r="C21" s="53"/>
      <c r="D21" s="20">
        <v>6140</v>
      </c>
      <c r="E21" s="20">
        <v>6541</v>
      </c>
      <c r="F21" s="21">
        <v>2352</v>
      </c>
      <c r="G21" s="22">
        <v>3253</v>
      </c>
    </row>
    <row r="22" spans="1:7" ht="14.25" customHeight="1">
      <c r="A22" s="19">
        <v>36588</v>
      </c>
      <c r="B22" s="52" t="s">
        <v>20</v>
      </c>
      <c r="C22" s="53"/>
      <c r="D22" s="20">
        <v>1177</v>
      </c>
      <c r="E22" s="20">
        <v>1206</v>
      </c>
      <c r="F22" s="21">
        <v>964</v>
      </c>
      <c r="G22" s="22">
        <v>964</v>
      </c>
    </row>
    <row r="23" spans="1:7" ht="14.25" customHeight="1">
      <c r="A23" s="19">
        <v>36619</v>
      </c>
      <c r="B23" s="52" t="s">
        <v>21</v>
      </c>
      <c r="C23" s="53"/>
      <c r="D23" s="20">
        <v>0</v>
      </c>
      <c r="E23" s="20">
        <v>0</v>
      </c>
      <c r="F23" s="21">
        <v>747</v>
      </c>
      <c r="G23" s="22">
        <v>729</v>
      </c>
    </row>
    <row r="24" spans="1:7" ht="14.25" customHeight="1">
      <c r="A24" s="19">
        <v>36649</v>
      </c>
      <c r="B24" s="52" t="s">
        <v>22</v>
      </c>
      <c r="C24" s="53"/>
      <c r="D24" s="20">
        <v>400</v>
      </c>
      <c r="E24" s="20">
        <v>341</v>
      </c>
      <c r="F24" s="21">
        <v>1768</v>
      </c>
      <c r="G24" s="22">
        <v>1665</v>
      </c>
    </row>
    <row r="25" spans="1:7" ht="14.25" customHeight="1">
      <c r="A25" s="19">
        <v>36680</v>
      </c>
      <c r="B25" s="52" t="s">
        <v>23</v>
      </c>
      <c r="C25" s="53"/>
      <c r="D25" s="20">
        <v>2094</v>
      </c>
      <c r="E25" s="20">
        <v>2398</v>
      </c>
      <c r="F25" s="21">
        <v>5111</v>
      </c>
      <c r="G25" s="22">
        <v>5633</v>
      </c>
    </row>
    <row r="26" spans="1:7" ht="14.25" customHeight="1">
      <c r="A26" s="19" t="s">
        <v>24</v>
      </c>
      <c r="B26" s="60" t="s">
        <v>25</v>
      </c>
      <c r="C26" s="61"/>
      <c r="D26" s="20">
        <v>2610</v>
      </c>
      <c r="E26" s="20">
        <v>2310</v>
      </c>
      <c r="F26" s="21">
        <v>1934</v>
      </c>
      <c r="G26" s="22">
        <v>1678</v>
      </c>
    </row>
    <row r="27" spans="1:7" ht="14.25" customHeight="1">
      <c r="A27" s="24" t="s">
        <v>24</v>
      </c>
      <c r="B27" s="58" t="s">
        <v>26</v>
      </c>
      <c r="C27" s="59"/>
      <c r="D27" s="25">
        <f>SUM(D26+D19+D18+D14)</f>
        <v>34665</v>
      </c>
      <c r="E27" s="25">
        <f>SUM(E26+E19+E18+E14)</f>
        <v>34998</v>
      </c>
      <c r="F27" s="25">
        <f>SUM(F26+F19+F18+F14)</f>
        <v>22357</v>
      </c>
      <c r="G27" s="26">
        <f>SUM(G26+G19+G18+G14)</f>
        <v>23717</v>
      </c>
    </row>
    <row r="28" spans="1:7" ht="14.25" customHeight="1">
      <c r="A28" s="23" t="s">
        <v>27</v>
      </c>
      <c r="B28" s="52" t="s">
        <v>28</v>
      </c>
      <c r="C28" s="53"/>
      <c r="D28" s="20">
        <v>4130</v>
      </c>
      <c r="E28" s="20">
        <v>3944</v>
      </c>
      <c r="F28" s="21">
        <v>2290</v>
      </c>
      <c r="G28" s="22">
        <v>2673</v>
      </c>
    </row>
    <row r="29" spans="1:7" ht="14.25" customHeight="1">
      <c r="A29" s="23" t="s">
        <v>29</v>
      </c>
      <c r="B29" s="52" t="s">
        <v>30</v>
      </c>
      <c r="C29" s="53"/>
      <c r="D29" s="20">
        <v>2722</v>
      </c>
      <c r="E29" s="20">
        <v>2703</v>
      </c>
      <c r="F29" s="21">
        <v>1986</v>
      </c>
      <c r="G29" s="22">
        <v>1832</v>
      </c>
    </row>
    <row r="30" spans="1:7" ht="14.25" customHeight="1">
      <c r="A30" s="24" t="s">
        <v>31</v>
      </c>
      <c r="B30" s="58" t="s">
        <v>32</v>
      </c>
      <c r="C30" s="59"/>
      <c r="D30" s="25">
        <f>SUM(D29+D28+D27)</f>
        <v>41517</v>
      </c>
      <c r="E30" s="25">
        <f>SUM(E29+E28+E27)</f>
        <v>41645</v>
      </c>
      <c r="F30" s="27">
        <f>SUM(F29+F28+F27)</f>
        <v>26633</v>
      </c>
      <c r="G30" s="28">
        <f>SUM(G29+G28+G27)</f>
        <v>28222</v>
      </c>
    </row>
    <row r="31" spans="1:7" ht="14.25" customHeight="1">
      <c r="A31" s="23"/>
      <c r="B31" s="53"/>
      <c r="C31" s="53"/>
      <c r="D31" s="20"/>
      <c r="E31" s="20"/>
      <c r="F31" s="21"/>
      <c r="G31" s="22"/>
    </row>
    <row r="32" spans="1:7" ht="14.25" customHeight="1">
      <c r="A32" s="23" t="s">
        <v>33</v>
      </c>
      <c r="B32" s="52" t="s">
        <v>34</v>
      </c>
      <c r="C32" s="53"/>
      <c r="D32" s="20"/>
      <c r="E32" s="20"/>
      <c r="F32" s="21"/>
      <c r="G32" s="22"/>
    </row>
    <row r="33" spans="1:7" ht="14.25" customHeight="1">
      <c r="A33" s="19">
        <v>36534</v>
      </c>
      <c r="B33" s="52" t="s">
        <v>35</v>
      </c>
      <c r="C33" s="53"/>
      <c r="D33" s="29">
        <v>2310</v>
      </c>
      <c r="E33" s="20">
        <v>2313</v>
      </c>
      <c r="F33" s="21">
        <v>3020</v>
      </c>
      <c r="G33" s="22">
        <v>3048</v>
      </c>
    </row>
    <row r="34" spans="1:7" ht="14.25" customHeight="1">
      <c r="A34" s="19">
        <v>36565</v>
      </c>
      <c r="B34" s="52" t="s">
        <v>36</v>
      </c>
      <c r="C34" s="53"/>
      <c r="D34" s="30">
        <v>1405</v>
      </c>
      <c r="E34" s="30">
        <v>1391</v>
      </c>
      <c r="F34" s="21">
        <v>1189</v>
      </c>
      <c r="G34" s="22">
        <v>1182</v>
      </c>
    </row>
    <row r="35" spans="1:7" ht="14.25" customHeight="1">
      <c r="A35" s="19">
        <v>36594</v>
      </c>
      <c r="B35" s="52" t="s">
        <v>37</v>
      </c>
      <c r="C35" s="53"/>
      <c r="D35" s="30"/>
      <c r="E35" s="30"/>
      <c r="F35" s="21"/>
      <c r="G35" s="22"/>
    </row>
    <row r="36" spans="1:7" ht="14.25" customHeight="1">
      <c r="A36" s="19">
        <v>36625</v>
      </c>
      <c r="B36" s="52" t="s">
        <v>38</v>
      </c>
      <c r="C36" s="57"/>
      <c r="E36" s="31"/>
      <c r="F36" s="21"/>
      <c r="G36" s="22"/>
    </row>
    <row r="37" spans="1:7" ht="14.25" customHeight="1">
      <c r="A37" s="23"/>
      <c r="B37" s="53"/>
      <c r="C37" s="53"/>
      <c r="D37" s="32"/>
      <c r="E37" s="32"/>
      <c r="F37" s="33"/>
      <c r="G37" s="34"/>
    </row>
    <row r="38" spans="1:7" ht="14.25" customHeight="1">
      <c r="A38" s="23" t="s">
        <v>39</v>
      </c>
      <c r="B38" s="52" t="s">
        <v>40</v>
      </c>
      <c r="C38" s="53"/>
      <c r="D38" s="35">
        <v>17.97</v>
      </c>
      <c r="E38" s="35">
        <v>18</v>
      </c>
      <c r="F38" s="36">
        <v>8.82</v>
      </c>
      <c r="G38" s="37">
        <v>9.26</v>
      </c>
    </row>
    <row r="39" spans="1:7" ht="14.25" customHeight="1">
      <c r="A39" s="38" t="s">
        <v>41</v>
      </c>
      <c r="B39" s="55" t="s">
        <v>42</v>
      </c>
      <c r="C39" s="56"/>
      <c r="D39" s="25">
        <v>45969</v>
      </c>
      <c r="E39" s="25">
        <v>45698</v>
      </c>
      <c r="F39" s="27">
        <v>32012</v>
      </c>
      <c r="G39" s="28">
        <v>32330</v>
      </c>
    </row>
    <row r="40" spans="1:7" ht="14.25" customHeight="1">
      <c r="A40" s="23" t="s">
        <v>43</v>
      </c>
      <c r="B40" s="52" t="s">
        <v>44</v>
      </c>
      <c r="C40" s="53"/>
      <c r="D40" s="35">
        <v>19.9</v>
      </c>
      <c r="E40" s="35">
        <v>19.9</v>
      </c>
      <c r="F40" s="36">
        <v>10.6</v>
      </c>
      <c r="G40" s="37">
        <v>10.6</v>
      </c>
    </row>
    <row r="41" spans="1:7" ht="14.25" customHeight="1">
      <c r="A41" s="23" t="s">
        <v>45</v>
      </c>
      <c r="B41" s="60" t="s">
        <v>46</v>
      </c>
      <c r="C41" s="61"/>
      <c r="D41" s="35">
        <v>20.9</v>
      </c>
      <c r="E41" s="35">
        <v>20.9</v>
      </c>
      <c r="F41" s="36">
        <v>11.13</v>
      </c>
      <c r="G41" s="37">
        <v>11.13</v>
      </c>
    </row>
    <row r="42" spans="1:7" ht="14.25" customHeight="1">
      <c r="A42" s="23"/>
      <c r="B42" s="52"/>
      <c r="C42" s="53"/>
      <c r="D42" s="35"/>
      <c r="E42" s="35"/>
      <c r="F42" s="33"/>
      <c r="G42" s="34"/>
    </row>
    <row r="43" spans="1:7" ht="14.25" customHeight="1">
      <c r="A43" s="23" t="s">
        <v>45</v>
      </c>
      <c r="B43" s="52" t="s">
        <v>47</v>
      </c>
      <c r="C43" s="52"/>
      <c r="D43" s="35">
        <f>SUM(D40-D38)</f>
        <v>1.9299999999999997</v>
      </c>
      <c r="E43" s="35">
        <f>SUM(E40-E38)</f>
        <v>1.8999999999999986</v>
      </c>
      <c r="F43" s="36">
        <f>SUM(F40-F38)</f>
        <v>1.7799999999999994</v>
      </c>
      <c r="G43" s="37">
        <f>SUM(G40-G38)</f>
        <v>1.3399999999999999</v>
      </c>
    </row>
    <row r="44" spans="1:7" ht="14.25" customHeight="1">
      <c r="A44" s="39"/>
      <c r="B44" s="54"/>
      <c r="C44" s="54"/>
      <c r="D44" s="40"/>
      <c r="E44" s="40"/>
      <c r="F44" s="41"/>
      <c r="G44" s="42"/>
    </row>
    <row r="45" spans="1:7" ht="14.25" customHeight="1">
      <c r="A45" s="80" t="s">
        <v>48</v>
      </c>
      <c r="B45" s="81" t="s">
        <v>57</v>
      </c>
      <c r="C45" s="82"/>
      <c r="D45" s="20">
        <f>SUM(D39-D30)</f>
        <v>4452</v>
      </c>
      <c r="E45" s="20">
        <f>SUM(E39-E30)</f>
        <v>4053</v>
      </c>
      <c r="F45" s="20">
        <f>SUM(F39-F30)</f>
        <v>5379</v>
      </c>
      <c r="G45" s="22">
        <f>SUM(G39-G30)</f>
        <v>4108</v>
      </c>
    </row>
    <row r="46" spans="1:7" ht="14.25" customHeight="1">
      <c r="A46" s="80" t="s">
        <v>55</v>
      </c>
      <c r="B46" s="81" t="s">
        <v>56</v>
      </c>
      <c r="C46" s="82"/>
      <c r="D46" s="20">
        <v>0</v>
      </c>
      <c r="E46" s="20">
        <v>-295</v>
      </c>
      <c r="F46" s="20">
        <v>0</v>
      </c>
      <c r="G46" s="22">
        <v>165</v>
      </c>
    </row>
    <row r="47" spans="1:7" ht="14.25" customHeight="1" thickBot="1">
      <c r="A47" s="84"/>
      <c r="B47" s="85"/>
      <c r="C47" s="83"/>
      <c r="D47" s="86"/>
      <c r="E47" s="86"/>
      <c r="F47" s="86"/>
      <c r="G47" s="87"/>
    </row>
    <row r="48" spans="1:7" ht="14.25" customHeight="1" thickBot="1">
      <c r="A48" s="43" t="s">
        <v>58</v>
      </c>
      <c r="B48" s="78" t="s">
        <v>49</v>
      </c>
      <c r="C48" s="79"/>
      <c r="D48" s="44">
        <v>4452</v>
      </c>
      <c r="E48" s="44">
        <f>SUM(E45+E46)</f>
        <v>3758</v>
      </c>
      <c r="F48" s="44">
        <v>5379</v>
      </c>
      <c r="G48" s="45">
        <f>SUM(G45+G46)</f>
        <v>4273</v>
      </c>
    </row>
    <row r="49" spans="2:3" ht="12.75" customHeight="1" thickTop="1">
      <c r="B49" s="1"/>
      <c r="C49" s="1"/>
    </row>
    <row r="50" spans="2:3" ht="12.75" customHeight="1">
      <c r="B50" s="49" t="s">
        <v>50</v>
      </c>
      <c r="C50" s="46"/>
    </row>
    <row r="51" spans="2:3" ht="15.75">
      <c r="B51" s="48" t="s">
        <v>51</v>
      </c>
      <c r="C51" s="47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</sheetData>
  <mergeCells count="49">
    <mergeCell ref="B45:C45"/>
    <mergeCell ref="B46:C46"/>
    <mergeCell ref="B47:C47"/>
    <mergeCell ref="B48:C48"/>
    <mergeCell ref="B22:C22"/>
    <mergeCell ref="D9:G9"/>
    <mergeCell ref="D10:E11"/>
    <mergeCell ref="F10:G11"/>
    <mergeCell ref="D12:D13"/>
    <mergeCell ref="E12:E13"/>
    <mergeCell ref="F12:F13"/>
    <mergeCell ref="G12:G13"/>
    <mergeCell ref="B18:C18"/>
    <mergeCell ref="B19:C19"/>
    <mergeCell ref="B20:C20"/>
    <mergeCell ref="B21:C21"/>
    <mergeCell ref="B14:C14"/>
    <mergeCell ref="B15:C15"/>
    <mergeCell ref="B16:C16"/>
    <mergeCell ref="B17:C17"/>
    <mergeCell ref="B23:C23"/>
    <mergeCell ref="B24:C24"/>
    <mergeCell ref="B25:C25"/>
    <mergeCell ref="B27:C27"/>
    <mergeCell ref="B26:C26"/>
    <mergeCell ref="B28:C28"/>
    <mergeCell ref="B29:C29"/>
    <mergeCell ref="B44:C44"/>
    <mergeCell ref="B35:C35"/>
    <mergeCell ref="B37:C37"/>
    <mergeCell ref="B39:C39"/>
    <mergeCell ref="B40:C40"/>
    <mergeCell ref="B36:C36"/>
    <mergeCell ref="B30:C30"/>
    <mergeCell ref="B41:C41"/>
    <mergeCell ref="B51:C51"/>
    <mergeCell ref="B50:C50"/>
    <mergeCell ref="A6:G7"/>
    <mergeCell ref="B42:C42"/>
    <mergeCell ref="B38:C38"/>
    <mergeCell ref="B43:C43"/>
    <mergeCell ref="B31:C31"/>
    <mergeCell ref="B32:C32"/>
    <mergeCell ref="B33:C33"/>
    <mergeCell ref="B34:C34"/>
    <mergeCell ref="A1:H1"/>
    <mergeCell ref="A2:H2"/>
    <mergeCell ref="A3:H3"/>
    <mergeCell ref="A4:G4"/>
  </mergeCells>
  <printOptions horizontalCentered="1"/>
  <pageMargins left="0.472440944881889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Teichmanová Soňa</dc:creator>
  <cp:keywords/>
  <dc:description/>
  <cp:lastModifiedBy>Teichmanová Soňa</cp:lastModifiedBy>
  <cp:lastPrinted>2005-09-29T08:08:57Z</cp:lastPrinted>
  <dcterms:created xsi:type="dcterms:W3CDTF">2005-07-18T05:57:37Z</dcterms:created>
  <dcterms:modified xsi:type="dcterms:W3CDTF">2005-09-29T08:11:38Z</dcterms:modified>
  <cp:category/>
  <cp:version/>
  <cp:contentType/>
  <cp:contentStatus/>
</cp:coreProperties>
</file>