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Předb. kal. 2010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<sst xmlns="http://schemas.openxmlformats.org/spreadsheetml/2006/main" count="57" uniqueCount="55">
  <si>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Souhrnná kalkulace v tis. Kč</t>
  </si>
  <si>
    <t>voda pitná</t>
  </si>
  <si>
    <t>Text</t>
  </si>
  <si>
    <t>1.</t>
  </si>
  <si>
    <t xml:space="preserve">  Přímý materiál</t>
  </si>
  <si>
    <t xml:space="preserve">  Surová voda</t>
  </si>
  <si>
    <t xml:space="preserve">  Chemikálie</t>
  </si>
  <si>
    <t xml:space="preserve">  Ostatní materiál</t>
  </si>
  <si>
    <t>2.</t>
  </si>
  <si>
    <t xml:space="preserve">  Přímé mzdy</t>
  </si>
  <si>
    <t>3.</t>
  </si>
  <si>
    <t xml:space="preserve">  Ostatní přímé náklady</t>
  </si>
  <si>
    <t xml:space="preserve">  Opravy hm. majetku</t>
  </si>
  <si>
    <t xml:space="preserve">  Zdrav. a soc. pojištění</t>
  </si>
  <si>
    <t xml:space="preserve">  Popl. za vyp. odpad.vod</t>
  </si>
  <si>
    <t xml:space="preserve">  Energie</t>
  </si>
  <si>
    <t xml:space="preserve">  Ostatní</t>
  </si>
  <si>
    <t>5.</t>
  </si>
  <si>
    <t xml:space="preserve">  Přímé náklady</t>
  </si>
  <si>
    <t>6.</t>
  </si>
  <si>
    <t xml:space="preserve">  Výrobní režie</t>
  </si>
  <si>
    <t>7.</t>
  </si>
  <si>
    <t xml:space="preserve">  Správní režie</t>
  </si>
  <si>
    <t>8.</t>
  </si>
  <si>
    <t xml:space="preserve">  Úplné vlastní náklady</t>
  </si>
  <si>
    <t>9.</t>
  </si>
  <si>
    <t xml:space="preserve">  Doplňující údaje</t>
  </si>
  <si>
    <t xml:space="preserve">  Voda fakturovaná v tis. m3</t>
  </si>
  <si>
    <t xml:space="preserve">  Voda odkanal. faktur. v tis. m3</t>
  </si>
  <si>
    <t>10.</t>
  </si>
  <si>
    <t xml:space="preserve">  Náklady Kč/1m3</t>
  </si>
  <si>
    <t>11.</t>
  </si>
  <si>
    <t>12.</t>
  </si>
  <si>
    <t>13.</t>
  </si>
  <si>
    <t>14.</t>
  </si>
  <si>
    <t xml:space="preserve">  Zisk, ztráta (+,-) Kč/1m3</t>
  </si>
  <si>
    <t>15.</t>
  </si>
  <si>
    <t xml:space="preserve">  Zisk, ztráta celkem</t>
  </si>
  <si>
    <t>4.</t>
  </si>
  <si>
    <t>Vypracovala: Ing. Teichmanová</t>
  </si>
  <si>
    <t>Předběžná kalkulace ceny vodného a stočného na rok 2010</t>
  </si>
  <si>
    <t>voda odkanalizovaná                      vč. čištění</t>
  </si>
  <si>
    <t xml:space="preserve">očekávaná skutečnost        </t>
  </si>
  <si>
    <t>plán 2010</t>
  </si>
  <si>
    <t xml:space="preserve">  Odpisy hm. majetku (vč. DDHM)</t>
  </si>
  <si>
    <t xml:space="preserve">  -  z toho domácnosti</t>
  </si>
  <si>
    <t xml:space="preserve">   -  z toho domácnosti</t>
  </si>
  <si>
    <t xml:space="preserve">  Tržby</t>
  </si>
  <si>
    <t xml:space="preserve">  Cena Kč/1m3  bez DPH</t>
  </si>
  <si>
    <t xml:space="preserve">  Cena Kč/1m3  včetně DPH</t>
  </si>
  <si>
    <t xml:space="preserve">  Zisk, ztráta před vnitroúpravou</t>
  </si>
  <si>
    <t xml:space="preserve">  Vnitroúprava</t>
  </si>
  <si>
    <t>16.</t>
  </si>
  <si>
    <t>14,3%</t>
  </si>
  <si>
    <t>V Trutnově dne 24. 11. 2009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</si>
</sst>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00\ _K_č_-;\-* #,##0.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_K_č_-;\-* #,##0.0\ _K_č_-;_-* &quot;-&quot;?\ _K_č_-;_-@_-"/>
    <numFmt numFmtId="172" formatCode="_-* #,##0.0000\ _K_č_-;\-* #,##0.0000\ _K_č_-;_-* &quot;-&quot;??\ _K_č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48"/>
      <name val="Times New Roman CE"/>
      <family val="1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 CE"/>
      <family val="1"/>
    </font>
    <font>
      <sz val="12"/>
      <color indexed="12"/>
      <name val="Arial CE"/>
      <family val="0"/>
    </font>
    <font>
      <sz val="10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2"/>
      <name val="Arial CE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Times New Roman CE"/>
      <family val="1"/>
    </font>
    <font>
      <sz val="12"/>
      <color rgb="FF0000FF"/>
      <name val="Arial CE"/>
      <family val="0"/>
    </font>
    <font>
      <sz val="11"/>
      <color rgb="FF0000FF"/>
      <name val="Times New Roman CE"/>
      <family val="1"/>
    </font>
    <font>
      <sz val="12"/>
      <color rgb="FF0000FF"/>
      <name val="Times New Roman CE"/>
      <family val="1"/>
    </font>
    <font>
      <sz val="10"/>
      <color rgb="FF0000FF"/>
      <name val="Times New Roman CE"/>
      <family val="1"/>
    </font>
    <font>
      <b/>
      <sz val="11"/>
      <color rgb="FF0000FF"/>
      <name val="Times New Roman CE"/>
      <family val="1"/>
    </font>
    <font>
      <b/>
      <sz val="10"/>
      <color rgb="FF0000FF"/>
      <name val="Times New Roman CE"/>
      <family val="1"/>
    </font>
    <font>
      <sz val="10"/>
      <color rgb="FF0000FF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4" fillId="33" borderId="0" xfId="48" applyFont="1" applyFill="1" applyAlignment="1">
      <alignment horizontal="center"/>
      <protection/>
    </xf>
    <xf numFmtId="0" fontId="55" fillId="33" borderId="0" xfId="48" applyFont="1" applyFill="1" applyAlignment="1">
      <alignment horizontal="center"/>
      <protection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0" fontId="3" fillId="0" borderId="0" xfId="48" applyFont="1">
      <alignment/>
      <protection/>
    </xf>
    <xf numFmtId="0" fontId="3" fillId="0" borderId="10" xfId="48" applyFont="1" applyBorder="1" applyAlignment="1">
      <alignment horizontal="center" shrinkToFit="1"/>
      <protection/>
    </xf>
    <xf numFmtId="0" fontId="0" fillId="0" borderId="11" xfId="48" applyBorder="1" applyAlignment="1">
      <alignment shrinkToFit="1"/>
      <protection/>
    </xf>
    <xf numFmtId="0" fontId="0" fillId="0" borderId="12" xfId="48" applyBorder="1" applyAlignment="1">
      <alignment shrinkToFit="1"/>
      <protection/>
    </xf>
    <xf numFmtId="0" fontId="27" fillId="0" borderId="13" xfId="48" applyFont="1" applyBorder="1" applyAlignment="1">
      <alignment horizontal="center"/>
      <protection/>
    </xf>
    <xf numFmtId="0" fontId="0" fillId="0" borderId="13" xfId="48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0" fontId="0" fillId="0" borderId="15" xfId="48" applyBorder="1" applyAlignment="1">
      <alignment shrinkToFit="1"/>
      <protection/>
    </xf>
    <xf numFmtId="0" fontId="0" fillId="0" borderId="0" xfId="48" applyBorder="1" applyAlignment="1">
      <alignment shrinkToFit="1"/>
      <protection/>
    </xf>
    <xf numFmtId="0" fontId="0" fillId="0" borderId="16" xfId="48" applyBorder="1" applyAlignment="1">
      <alignment shrinkToFit="1"/>
      <protection/>
    </xf>
    <xf numFmtId="38" fontId="4" fillId="0" borderId="17" xfId="48" applyNumberFormat="1" applyFont="1" applyBorder="1" applyAlignment="1">
      <alignment horizontal="center"/>
      <protection/>
    </xf>
    <xf numFmtId="38" fontId="28" fillId="0" borderId="17" xfId="48" applyNumberFormat="1" applyFont="1" applyBorder="1" applyAlignment="1">
      <alignment horizontal="center"/>
      <protection/>
    </xf>
    <xf numFmtId="38" fontId="3" fillId="0" borderId="17" xfId="48" applyNumberFormat="1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29" fillId="0" borderId="16" xfId="48" applyFont="1" applyBorder="1" applyAlignment="1">
      <alignment shrinkToFit="1"/>
      <protection/>
    </xf>
    <xf numFmtId="0" fontId="3" fillId="0" borderId="17" xfId="48" applyFont="1" applyBorder="1" applyAlignment="1">
      <alignment horizontal="center" wrapText="1"/>
      <protection/>
    </xf>
    <xf numFmtId="38" fontId="3" fillId="34" borderId="17" xfId="48" applyNumberFormat="1" applyFont="1" applyFill="1" applyBorder="1" applyAlignment="1">
      <alignment horizontal="center" wrapText="1"/>
      <protection/>
    </xf>
    <xf numFmtId="38" fontId="3" fillId="34" borderId="19" xfId="48" applyNumberFormat="1" applyFont="1" applyFill="1" applyBorder="1" applyAlignment="1">
      <alignment horizontal="center" wrapText="1"/>
      <protection/>
    </xf>
    <xf numFmtId="38" fontId="3" fillId="34" borderId="18" xfId="48" applyNumberFormat="1" applyFont="1" applyFill="1" applyBorder="1" applyAlignment="1">
      <alignment horizontal="center" wrapText="1"/>
      <protection/>
    </xf>
    <xf numFmtId="0" fontId="0" fillId="0" borderId="20" xfId="48" applyBorder="1" applyAlignment="1">
      <alignment shrinkToFit="1"/>
      <protection/>
    </xf>
    <xf numFmtId="0" fontId="0" fillId="0" borderId="21" xfId="48" applyBorder="1" applyAlignment="1">
      <alignment shrinkToFit="1"/>
      <protection/>
    </xf>
    <xf numFmtId="0" fontId="0" fillId="0" borderId="22" xfId="48" applyBorder="1" applyAlignment="1">
      <alignment shrinkToFit="1"/>
      <protection/>
    </xf>
    <xf numFmtId="38" fontId="3" fillId="34" borderId="23" xfId="48" applyNumberFormat="1" applyFont="1" applyFill="1" applyBorder="1" applyAlignment="1">
      <alignment horizontal="center" wrapText="1"/>
      <protection/>
    </xf>
    <xf numFmtId="38" fontId="3" fillId="34" borderId="24" xfId="48" applyNumberFormat="1" applyFont="1" applyFill="1" applyBorder="1" applyAlignment="1">
      <alignment horizontal="center" wrapText="1"/>
      <protection/>
    </xf>
    <xf numFmtId="38" fontId="3" fillId="34" borderId="25" xfId="48" applyNumberFormat="1" applyFont="1" applyFill="1" applyBorder="1" applyAlignment="1">
      <alignment horizontal="center" wrapText="1"/>
      <protection/>
    </xf>
    <xf numFmtId="0" fontId="5" fillId="0" borderId="26" xfId="48" applyFont="1" applyBorder="1">
      <alignment/>
      <protection/>
    </xf>
    <xf numFmtId="0" fontId="4" fillId="0" borderId="27" xfId="48" applyFont="1" applyBorder="1" applyAlignment="1">
      <alignment/>
      <protection/>
    </xf>
    <xf numFmtId="0" fontId="3" fillId="0" borderId="27" xfId="48" applyFont="1" applyBorder="1" applyAlignment="1">
      <alignment/>
      <protection/>
    </xf>
    <xf numFmtId="165" fontId="5" fillId="0" borderId="27" xfId="35" applyNumberFormat="1" applyFont="1" applyBorder="1" applyAlignment="1">
      <alignment/>
    </xf>
    <xf numFmtId="165" fontId="5" fillId="0" borderId="28" xfId="35" applyNumberFormat="1" applyFont="1" applyBorder="1" applyAlignment="1">
      <alignment/>
    </xf>
    <xf numFmtId="165" fontId="5" fillId="0" borderId="29" xfId="35" applyNumberFormat="1" applyFont="1" applyBorder="1" applyAlignment="1">
      <alignment/>
    </xf>
    <xf numFmtId="16" fontId="5" fillId="0" borderId="30" xfId="48" applyNumberFormat="1" applyFont="1" applyBorder="1" applyAlignment="1">
      <alignment horizontal="left"/>
      <protection/>
    </xf>
    <xf numFmtId="0" fontId="4" fillId="0" borderId="17" xfId="48" applyFont="1" applyBorder="1" applyAlignment="1">
      <alignment/>
      <protection/>
    </xf>
    <xf numFmtId="0" fontId="3" fillId="0" borderId="17" xfId="48" applyFont="1" applyBorder="1" applyAlignment="1">
      <alignment/>
      <protection/>
    </xf>
    <xf numFmtId="165" fontId="5" fillId="0" borderId="17" xfId="35" applyNumberFormat="1" applyFont="1" applyBorder="1" applyAlignment="1">
      <alignment/>
    </xf>
    <xf numFmtId="165" fontId="5" fillId="0" borderId="19" xfId="35" applyNumberFormat="1" applyFont="1" applyBorder="1" applyAlignment="1">
      <alignment/>
    </xf>
    <xf numFmtId="165" fontId="5" fillId="0" borderId="18" xfId="35" applyNumberFormat="1" applyFont="1" applyBorder="1" applyAlignment="1">
      <alignment/>
    </xf>
    <xf numFmtId="0" fontId="5" fillId="0" borderId="30" xfId="48" applyFont="1" applyBorder="1">
      <alignment/>
      <protection/>
    </xf>
    <xf numFmtId="165" fontId="5" fillId="35" borderId="17" xfId="35" applyNumberFormat="1" applyFont="1" applyFill="1" applyBorder="1" applyAlignment="1">
      <alignment/>
    </xf>
    <xf numFmtId="165" fontId="5" fillId="35" borderId="19" xfId="35" applyNumberFormat="1" applyFont="1" applyFill="1" applyBorder="1" applyAlignment="1">
      <alignment/>
    </xf>
    <xf numFmtId="165" fontId="5" fillId="35" borderId="18" xfId="35" applyNumberFormat="1" applyFont="1" applyFill="1" applyBorder="1" applyAlignment="1">
      <alignment/>
    </xf>
    <xf numFmtId="0" fontId="56" fillId="0" borderId="30" xfId="48" applyFont="1" applyFill="1" applyBorder="1">
      <alignment/>
      <protection/>
    </xf>
    <xf numFmtId="0" fontId="57" fillId="0" borderId="17" xfId="48" applyFont="1" applyFill="1" applyBorder="1" applyAlignment="1">
      <alignment/>
      <protection/>
    </xf>
    <xf numFmtId="0" fontId="58" fillId="0" borderId="17" xfId="48" applyFont="1" applyFill="1" applyBorder="1" applyAlignment="1">
      <alignment/>
      <protection/>
    </xf>
    <xf numFmtId="165" fontId="56" fillId="0" borderId="17" xfId="35" applyNumberFormat="1" applyFont="1" applyBorder="1" applyAlignment="1">
      <alignment/>
    </xf>
    <xf numFmtId="165" fontId="56" fillId="0" borderId="19" xfId="35" applyNumberFormat="1" applyFont="1" applyBorder="1" applyAlignment="1">
      <alignment/>
    </xf>
    <xf numFmtId="165" fontId="56" fillId="0" borderId="18" xfId="35" applyNumberFormat="1" applyFont="1" applyBorder="1" applyAlignment="1">
      <alignment/>
    </xf>
    <xf numFmtId="165" fontId="5" fillId="0" borderId="31" xfId="35" applyNumberFormat="1" applyFont="1" applyBorder="1" applyAlignment="1">
      <alignment/>
    </xf>
    <xf numFmtId="0" fontId="0" fillId="0" borderId="17" xfId="48" applyBorder="1" applyAlignment="1">
      <alignment/>
      <protection/>
    </xf>
    <xf numFmtId="0" fontId="0" fillId="0" borderId="17" xfId="48" applyBorder="1">
      <alignment/>
      <protection/>
    </xf>
    <xf numFmtId="0" fontId="4" fillId="0" borderId="17" xfId="48" applyFont="1" applyBorder="1">
      <alignment/>
      <protection/>
    </xf>
    <xf numFmtId="0" fontId="4" fillId="0" borderId="19" xfId="48" applyFont="1" applyBorder="1">
      <alignment/>
      <protection/>
    </xf>
    <xf numFmtId="0" fontId="4" fillId="0" borderId="18" xfId="48" applyFont="1" applyBorder="1">
      <alignment/>
      <protection/>
    </xf>
    <xf numFmtId="43" fontId="5" fillId="0" borderId="17" xfId="35" applyFont="1" applyBorder="1" applyAlignment="1">
      <alignment/>
    </xf>
    <xf numFmtId="43" fontId="5" fillId="0" borderId="19" xfId="35" applyFont="1" applyBorder="1" applyAlignment="1">
      <alignment/>
    </xf>
    <xf numFmtId="43" fontId="5" fillId="0" borderId="18" xfId="35" applyFont="1" applyBorder="1" applyAlignment="1">
      <alignment/>
    </xf>
    <xf numFmtId="0" fontId="56" fillId="0" borderId="30" xfId="48" applyFont="1" applyBorder="1">
      <alignment/>
      <protection/>
    </xf>
    <xf numFmtId="0" fontId="57" fillId="0" borderId="17" xfId="48" applyFont="1" applyBorder="1" applyAlignment="1">
      <alignment/>
      <protection/>
    </xf>
    <xf numFmtId="0" fontId="58" fillId="0" borderId="17" xfId="48" applyFont="1" applyBorder="1" applyAlignment="1">
      <alignment/>
      <protection/>
    </xf>
    <xf numFmtId="165" fontId="56" fillId="35" borderId="17" xfId="35" applyNumberFormat="1" applyFont="1" applyFill="1" applyBorder="1" applyAlignment="1">
      <alignment/>
    </xf>
    <xf numFmtId="165" fontId="56" fillId="35" borderId="19" xfId="35" applyNumberFormat="1" applyFont="1" applyFill="1" applyBorder="1" applyAlignment="1">
      <alignment/>
    </xf>
    <xf numFmtId="165" fontId="56" fillId="35" borderId="18" xfId="35" applyNumberFormat="1" applyFont="1" applyFill="1" applyBorder="1" applyAlignment="1">
      <alignment/>
    </xf>
    <xf numFmtId="43" fontId="5" fillId="35" borderId="17" xfId="35" applyFont="1" applyFill="1" applyBorder="1" applyAlignment="1">
      <alignment/>
    </xf>
    <xf numFmtId="43" fontId="5" fillId="35" borderId="19" xfId="35" applyFont="1" applyFill="1" applyBorder="1" applyAlignment="1">
      <alignment/>
    </xf>
    <xf numFmtId="43" fontId="5" fillId="35" borderId="18" xfId="35" applyFont="1" applyFill="1" applyBorder="1" applyAlignment="1">
      <alignment/>
    </xf>
    <xf numFmtId="0" fontId="4" fillId="0" borderId="19" xfId="48" applyFont="1" applyBorder="1" applyAlignment="1">
      <alignment/>
      <protection/>
    </xf>
    <xf numFmtId="0" fontId="0" fillId="0" borderId="31" xfId="48" applyBorder="1" applyAlignment="1">
      <alignment/>
      <protection/>
    </xf>
    <xf numFmtId="0" fontId="5" fillId="0" borderId="32" xfId="48" applyFont="1" applyBorder="1">
      <alignment/>
      <protection/>
    </xf>
    <xf numFmtId="0" fontId="3" fillId="0" borderId="33" xfId="48" applyFont="1" applyBorder="1" applyAlignment="1">
      <alignment/>
      <protection/>
    </xf>
    <xf numFmtId="0" fontId="4" fillId="0" borderId="33" xfId="48" applyFont="1" applyBorder="1">
      <alignment/>
      <protection/>
    </xf>
    <xf numFmtId="0" fontId="6" fillId="0" borderId="34" xfId="48" applyFont="1" applyBorder="1">
      <alignment/>
      <protection/>
    </xf>
    <xf numFmtId="0" fontId="6" fillId="0" borderId="35" xfId="48" applyFont="1" applyBorder="1">
      <alignment/>
      <protection/>
    </xf>
    <xf numFmtId="0" fontId="5" fillId="0" borderId="30" xfId="48" applyFont="1" applyFill="1" applyBorder="1">
      <alignment/>
      <protection/>
    </xf>
    <xf numFmtId="0" fontId="5" fillId="0" borderId="17" xfId="48" applyFont="1" applyFill="1" applyBorder="1" applyAlignment="1">
      <alignment/>
      <protection/>
    </xf>
    <xf numFmtId="0" fontId="7" fillId="0" borderId="17" xfId="48" applyFont="1" applyBorder="1" applyAlignment="1">
      <alignment/>
      <protection/>
    </xf>
    <xf numFmtId="0" fontId="5" fillId="0" borderId="17" xfId="48" applyFont="1" applyBorder="1" applyAlignment="1">
      <alignment/>
      <protection/>
    </xf>
    <xf numFmtId="165" fontId="5" fillId="0" borderId="17" xfId="35" applyNumberFormat="1" applyFont="1" applyBorder="1" applyAlignment="1">
      <alignment horizontal="center"/>
    </xf>
    <xf numFmtId="0" fontId="0" fillId="0" borderId="36" xfId="48" applyBorder="1">
      <alignment/>
      <protection/>
    </xf>
    <xf numFmtId="0" fontId="5" fillId="0" borderId="23" xfId="48" applyFont="1" applyBorder="1" applyAlignment="1">
      <alignment/>
      <protection/>
    </xf>
    <xf numFmtId="0" fontId="3" fillId="0" borderId="23" xfId="48" applyFont="1" applyBorder="1" applyAlignment="1">
      <alignment/>
      <protection/>
    </xf>
    <xf numFmtId="0" fontId="0" fillId="0" borderId="23" xfId="48" applyBorder="1">
      <alignment/>
      <protection/>
    </xf>
    <xf numFmtId="0" fontId="0" fillId="0" borderId="24" xfId="48" applyBorder="1">
      <alignment/>
      <protection/>
    </xf>
    <xf numFmtId="0" fontId="0" fillId="0" borderId="25" xfId="48" applyBorder="1">
      <alignment/>
      <protection/>
    </xf>
    <xf numFmtId="0" fontId="59" fillId="0" borderId="37" xfId="48" applyFont="1" applyFill="1" applyBorder="1">
      <alignment/>
      <protection/>
    </xf>
    <xf numFmtId="0" fontId="59" fillId="0" borderId="38" xfId="48" applyFont="1" applyBorder="1" applyAlignment="1">
      <alignment/>
      <protection/>
    </xf>
    <xf numFmtId="0" fontId="60" fillId="0" borderId="38" xfId="48" applyFont="1" applyBorder="1" applyAlignment="1">
      <alignment/>
      <protection/>
    </xf>
    <xf numFmtId="165" fontId="59" fillId="0" borderId="38" xfId="35" applyNumberFormat="1" applyFont="1" applyBorder="1" applyAlignment="1">
      <alignment/>
    </xf>
    <xf numFmtId="165" fontId="59" fillId="0" borderId="39" xfId="35" applyNumberFormat="1" applyFont="1" applyBorder="1" applyAlignment="1">
      <alignment/>
    </xf>
    <xf numFmtId="165" fontId="59" fillId="0" borderId="40" xfId="35" applyNumberFormat="1" applyFont="1" applyBorder="1" applyAlignment="1">
      <alignment/>
    </xf>
    <xf numFmtId="0" fontId="61" fillId="0" borderId="0" xfId="48" applyFont="1">
      <alignment/>
      <protection/>
    </xf>
    <xf numFmtId="0" fontId="56" fillId="0" borderId="0" xfId="48" applyFont="1" applyAlignment="1">
      <alignment/>
      <protection/>
    </xf>
    <xf numFmtId="0" fontId="58" fillId="0" borderId="0" xfId="48" applyFont="1" applyAlignment="1">
      <alignment/>
      <protection/>
    </xf>
    <xf numFmtId="0" fontId="36" fillId="0" borderId="0" xfId="48" applyFont="1" applyBorder="1">
      <alignment/>
      <protection/>
    </xf>
    <xf numFmtId="0" fontId="59" fillId="0" borderId="0" xfId="48" applyFont="1" applyBorder="1" applyAlignment="1">
      <alignment/>
      <protection/>
    </xf>
    <xf numFmtId="0" fontId="60" fillId="0" borderId="0" xfId="48" applyFont="1" applyBorder="1" applyAlignment="1">
      <alignment/>
      <protection/>
    </xf>
    <xf numFmtId="9" fontId="36" fillId="0" borderId="0" xfId="48" applyNumberFormat="1" applyFont="1" applyBorder="1" applyAlignment="1">
      <alignment horizontal="center"/>
      <protection/>
    </xf>
    <xf numFmtId="49" fontId="36" fillId="0" borderId="0" xfId="35" applyNumberFormat="1" applyFont="1" applyBorder="1" applyAlignment="1">
      <alignment horizontal="center"/>
    </xf>
    <xf numFmtId="43" fontId="36" fillId="0" borderId="0" xfId="35" applyFont="1" applyBorder="1" applyAlignment="1">
      <alignment/>
    </xf>
    <xf numFmtId="0" fontId="5" fillId="0" borderId="0" xfId="48" applyFont="1" applyAlignment="1">
      <alignment/>
      <protection/>
    </xf>
    <xf numFmtId="0" fontId="3" fillId="0" borderId="0" xfId="48" applyFont="1" applyAlignment="1">
      <alignment/>
      <protection/>
    </xf>
    <xf numFmtId="0" fontId="29" fillId="0" borderId="0" xfId="48" applyFont="1" applyAlignment="1">
      <alignment/>
      <protection/>
    </xf>
    <xf numFmtId="0" fontId="0" fillId="0" borderId="0" xfId="48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A1" sqref="A1:G2"/>
    </sheetView>
  </sheetViews>
  <sheetFormatPr defaultColWidth="9.00390625" defaultRowHeight="12.75"/>
  <cols>
    <col min="1" max="2" width="5.25390625" style="3" customWidth="1"/>
    <col min="3" max="3" width="27.375" style="3" customWidth="1"/>
    <col min="4" max="4" width="14.25390625" style="3" customWidth="1"/>
    <col min="5" max="6" width="12.00390625" style="3" customWidth="1"/>
    <col min="7" max="7" width="13.25390625" style="3" customWidth="1"/>
    <col min="8" max="16384" width="9.125" style="3" customWidth="1"/>
  </cols>
  <sheetData>
    <row r="1" spans="1:7" ht="12.75" customHeight="1">
      <c r="A1" s="1" t="s">
        <v>40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4"/>
      <c r="B3" s="4"/>
      <c r="C3" s="4"/>
      <c r="D3" s="4"/>
      <c r="E3" s="4"/>
      <c r="F3" s="4"/>
      <c r="G3" s="4"/>
    </row>
    <row r="4" ht="12.75" customHeight="1">
      <c r="E4" s="5"/>
    </row>
    <row r="5" ht="13.5" thickBot="1"/>
    <row r="6" spans="1:8" ht="12.75" customHeight="1" thickTop="1">
      <c r="A6" s="6"/>
      <c r="B6" s="7"/>
      <c r="C6" s="8"/>
      <c r="D6" s="9" t="s">
        <v>0</v>
      </c>
      <c r="E6" s="10"/>
      <c r="F6" s="10"/>
      <c r="G6" s="11"/>
      <c r="H6" s="4"/>
    </row>
    <row r="7" spans="1:7" ht="12.75" customHeight="1">
      <c r="A7" s="12"/>
      <c r="B7" s="13"/>
      <c r="C7" s="14"/>
      <c r="D7" s="15" t="s">
        <v>1</v>
      </c>
      <c r="E7" s="16"/>
      <c r="F7" s="17" t="s">
        <v>41</v>
      </c>
      <c r="G7" s="18"/>
    </row>
    <row r="8" spans="1:7" ht="12.75" customHeight="1">
      <c r="A8" s="12"/>
      <c r="B8" s="13"/>
      <c r="C8" s="19" t="s">
        <v>2</v>
      </c>
      <c r="D8" s="16"/>
      <c r="E8" s="16"/>
      <c r="F8" s="20"/>
      <c r="G8" s="18"/>
    </row>
    <row r="9" spans="1:7" ht="12.75" customHeight="1">
      <c r="A9" s="12"/>
      <c r="B9" s="13"/>
      <c r="C9" s="14"/>
      <c r="D9" s="21" t="s">
        <v>42</v>
      </c>
      <c r="E9" s="21" t="s">
        <v>43</v>
      </c>
      <c r="F9" s="22" t="s">
        <v>42</v>
      </c>
      <c r="G9" s="23" t="s">
        <v>43</v>
      </c>
    </row>
    <row r="10" spans="1:7" ht="12.75" customHeight="1" thickBot="1">
      <c r="A10" s="24"/>
      <c r="B10" s="25"/>
      <c r="C10" s="26"/>
      <c r="D10" s="27"/>
      <c r="E10" s="27"/>
      <c r="F10" s="28"/>
      <c r="G10" s="29"/>
    </row>
    <row r="11" spans="1:8" ht="14.25" customHeight="1">
      <c r="A11" s="30" t="s">
        <v>3</v>
      </c>
      <c r="B11" s="31" t="s">
        <v>4</v>
      </c>
      <c r="C11" s="32"/>
      <c r="D11" s="33">
        <v>15965</v>
      </c>
      <c r="E11" s="33">
        <f>SUM(E12:E14)</f>
        <v>15439</v>
      </c>
      <c r="F11" s="34">
        <f>SUM(F13:F14)</f>
        <v>1680</v>
      </c>
      <c r="G11" s="35">
        <f>SUM(G13:G14)</f>
        <v>1900</v>
      </c>
      <c r="H11" s="5"/>
    </row>
    <row r="12" spans="1:7" ht="14.25" customHeight="1">
      <c r="A12" s="36">
        <v>36526</v>
      </c>
      <c r="B12" s="37" t="s">
        <v>5</v>
      </c>
      <c r="C12" s="38"/>
      <c r="D12" s="39">
        <v>9601</v>
      </c>
      <c r="E12" s="39">
        <v>10175</v>
      </c>
      <c r="F12" s="40">
        <v>0</v>
      </c>
      <c r="G12" s="41">
        <v>0</v>
      </c>
    </row>
    <row r="13" spans="1:7" ht="14.25" customHeight="1">
      <c r="A13" s="36">
        <v>36557</v>
      </c>
      <c r="B13" s="37" t="s">
        <v>6</v>
      </c>
      <c r="C13" s="38"/>
      <c r="D13" s="39">
        <v>323</v>
      </c>
      <c r="E13" s="39">
        <v>323</v>
      </c>
      <c r="F13" s="40">
        <v>734</v>
      </c>
      <c r="G13" s="41">
        <v>750</v>
      </c>
    </row>
    <row r="14" spans="1:7" ht="14.25" customHeight="1">
      <c r="A14" s="36">
        <v>36586</v>
      </c>
      <c r="B14" s="37" t="s">
        <v>7</v>
      </c>
      <c r="C14" s="38"/>
      <c r="D14" s="39">
        <v>6041</v>
      </c>
      <c r="E14" s="39">
        <v>4941</v>
      </c>
      <c r="F14" s="40">
        <v>946</v>
      </c>
      <c r="G14" s="41">
        <v>1150</v>
      </c>
    </row>
    <row r="15" spans="1:7" ht="14.25" customHeight="1">
      <c r="A15" s="42" t="s">
        <v>8</v>
      </c>
      <c r="B15" s="37" t="s">
        <v>9</v>
      </c>
      <c r="C15" s="38"/>
      <c r="D15" s="39">
        <v>5261</v>
      </c>
      <c r="E15" s="39">
        <v>5261</v>
      </c>
      <c r="F15" s="40">
        <v>3797</v>
      </c>
      <c r="G15" s="41">
        <v>3797</v>
      </c>
    </row>
    <row r="16" spans="1:7" ht="14.25" customHeight="1">
      <c r="A16" s="42" t="s">
        <v>10</v>
      </c>
      <c r="B16" s="37" t="s">
        <v>11</v>
      </c>
      <c r="C16" s="38"/>
      <c r="D16" s="39">
        <f>SUM(D17+D18+D19+D20+D21+D22)</f>
        <v>18178</v>
      </c>
      <c r="E16" s="39">
        <f>SUM(E17+E18+E19+E20+E21+E22)</f>
        <v>19092</v>
      </c>
      <c r="F16" s="40">
        <f>SUM(F17+F18+F19+F20+F21+F22)</f>
        <v>28981</v>
      </c>
      <c r="G16" s="41">
        <f>SUM(G17+G18+G19+G20+G21+G22)</f>
        <v>27638</v>
      </c>
    </row>
    <row r="17" spans="1:11" ht="14.25" customHeight="1">
      <c r="A17" s="36">
        <v>36528</v>
      </c>
      <c r="B17" s="37" t="s">
        <v>44</v>
      </c>
      <c r="C17" s="38"/>
      <c r="D17" s="43">
        <v>8079</v>
      </c>
      <c r="E17" s="43">
        <v>8301</v>
      </c>
      <c r="F17" s="44">
        <v>11706</v>
      </c>
      <c r="G17" s="45">
        <v>8039</v>
      </c>
      <c r="K17" s="5"/>
    </row>
    <row r="18" spans="1:7" ht="14.25" customHeight="1">
      <c r="A18" s="36">
        <v>36559</v>
      </c>
      <c r="B18" s="37" t="s">
        <v>12</v>
      </c>
      <c r="C18" s="38"/>
      <c r="D18" s="43">
        <v>3534</v>
      </c>
      <c r="E18" s="43">
        <v>4500</v>
      </c>
      <c r="F18" s="40">
        <v>4152</v>
      </c>
      <c r="G18" s="41">
        <v>3300</v>
      </c>
    </row>
    <row r="19" spans="1:7" ht="14.25" customHeight="1">
      <c r="A19" s="36">
        <v>36588</v>
      </c>
      <c r="B19" s="37" t="s">
        <v>13</v>
      </c>
      <c r="C19" s="38"/>
      <c r="D19" s="39">
        <v>1802</v>
      </c>
      <c r="E19" s="39">
        <v>1998</v>
      </c>
      <c r="F19" s="40">
        <v>1319</v>
      </c>
      <c r="G19" s="41">
        <v>1428</v>
      </c>
    </row>
    <row r="20" spans="1:7" ht="14.25" customHeight="1">
      <c r="A20" s="36">
        <v>36619</v>
      </c>
      <c r="B20" s="37" t="s">
        <v>14</v>
      </c>
      <c r="C20" s="38"/>
      <c r="D20" s="39">
        <v>0</v>
      </c>
      <c r="E20" s="39">
        <v>0</v>
      </c>
      <c r="F20" s="40">
        <v>644</v>
      </c>
      <c r="G20" s="41">
        <v>644</v>
      </c>
    </row>
    <row r="21" spans="1:7" ht="14.25" customHeight="1">
      <c r="A21" s="36">
        <v>36649</v>
      </c>
      <c r="B21" s="37" t="s">
        <v>15</v>
      </c>
      <c r="C21" s="38"/>
      <c r="D21" s="39">
        <v>1442</v>
      </c>
      <c r="E21" s="39">
        <v>1450</v>
      </c>
      <c r="F21" s="40">
        <v>3664</v>
      </c>
      <c r="G21" s="41">
        <v>3411</v>
      </c>
    </row>
    <row r="22" spans="1:7" ht="14.25" customHeight="1">
      <c r="A22" s="36">
        <v>36680</v>
      </c>
      <c r="B22" s="37" t="s">
        <v>16</v>
      </c>
      <c r="C22" s="38"/>
      <c r="D22" s="39">
        <v>3321</v>
      </c>
      <c r="E22" s="39">
        <v>2843</v>
      </c>
      <c r="F22" s="40">
        <v>7496</v>
      </c>
      <c r="G22" s="41">
        <v>10816</v>
      </c>
    </row>
    <row r="23" spans="1:7" ht="14.25" customHeight="1">
      <c r="A23" s="46" t="s">
        <v>38</v>
      </c>
      <c r="B23" s="47" t="s">
        <v>18</v>
      </c>
      <c r="C23" s="48"/>
      <c r="D23" s="49">
        <f>SUM(D16+D15+D11)</f>
        <v>39404</v>
      </c>
      <c r="E23" s="49">
        <f>SUM(E16+E15+E11)</f>
        <v>39792</v>
      </c>
      <c r="F23" s="50">
        <f>SUM(F16+F15+F11)</f>
        <v>34458</v>
      </c>
      <c r="G23" s="51">
        <f>SUM(G16+G15+G11)</f>
        <v>33335</v>
      </c>
    </row>
    <row r="24" spans="1:7" ht="14.25" customHeight="1">
      <c r="A24" s="42" t="s">
        <v>17</v>
      </c>
      <c r="B24" s="37" t="s">
        <v>20</v>
      </c>
      <c r="C24" s="38"/>
      <c r="D24" s="39">
        <v>3697</v>
      </c>
      <c r="E24" s="39">
        <v>3697</v>
      </c>
      <c r="F24" s="40">
        <v>3047</v>
      </c>
      <c r="G24" s="41">
        <v>3047</v>
      </c>
    </row>
    <row r="25" spans="1:7" ht="14.25" customHeight="1">
      <c r="A25" s="42" t="s">
        <v>19</v>
      </c>
      <c r="B25" s="37" t="s">
        <v>22</v>
      </c>
      <c r="C25" s="38"/>
      <c r="D25" s="39">
        <v>4972</v>
      </c>
      <c r="E25" s="39">
        <v>4972</v>
      </c>
      <c r="F25" s="40">
        <v>4097</v>
      </c>
      <c r="G25" s="41">
        <v>4097</v>
      </c>
    </row>
    <row r="26" spans="1:7" ht="14.25" customHeight="1">
      <c r="A26" s="46" t="s">
        <v>21</v>
      </c>
      <c r="B26" s="47" t="s">
        <v>24</v>
      </c>
      <c r="C26" s="48"/>
      <c r="D26" s="49">
        <f>SUM(D25+D24+D23)</f>
        <v>48073</v>
      </c>
      <c r="E26" s="49">
        <f>SUM(E25+E24+E23)</f>
        <v>48461</v>
      </c>
      <c r="F26" s="50">
        <f>SUM(F25+F24+F23)</f>
        <v>41602</v>
      </c>
      <c r="G26" s="51">
        <f>SUM(G25+G24+G23)</f>
        <v>40479</v>
      </c>
    </row>
    <row r="27" spans="1:7" ht="14.25" customHeight="1">
      <c r="A27" s="42"/>
      <c r="B27" s="38"/>
      <c r="C27" s="38"/>
      <c r="D27" s="39"/>
      <c r="E27" s="39"/>
      <c r="F27" s="40"/>
      <c r="G27" s="41"/>
    </row>
    <row r="28" spans="1:7" ht="14.25" customHeight="1">
      <c r="A28" s="42" t="s">
        <v>23</v>
      </c>
      <c r="B28" s="37" t="s">
        <v>26</v>
      </c>
      <c r="C28" s="38"/>
      <c r="D28" s="39"/>
      <c r="E28" s="39"/>
      <c r="F28" s="40"/>
      <c r="G28" s="41"/>
    </row>
    <row r="29" spans="1:7" ht="14.25" customHeight="1">
      <c r="A29" s="36">
        <v>36533</v>
      </c>
      <c r="B29" s="37" t="s">
        <v>27</v>
      </c>
      <c r="C29" s="38"/>
      <c r="D29" s="43">
        <v>2080</v>
      </c>
      <c r="E29" s="43">
        <v>2060</v>
      </c>
      <c r="F29" s="40"/>
      <c r="G29" s="41"/>
    </row>
    <row r="30" spans="1:7" ht="14.25" customHeight="1">
      <c r="A30" s="36">
        <v>36564</v>
      </c>
      <c r="B30" s="37" t="s">
        <v>45</v>
      </c>
      <c r="C30" s="38"/>
      <c r="D30" s="52">
        <v>1313</v>
      </c>
      <c r="E30" s="52">
        <v>1303</v>
      </c>
      <c r="F30" s="40"/>
      <c r="G30" s="41"/>
    </row>
    <row r="31" spans="1:7" ht="14.25" customHeight="1">
      <c r="A31" s="36">
        <v>36593</v>
      </c>
      <c r="B31" s="37" t="s">
        <v>28</v>
      </c>
      <c r="C31" s="38"/>
      <c r="D31" s="52"/>
      <c r="E31" s="52"/>
      <c r="F31" s="44">
        <v>2361</v>
      </c>
      <c r="G31" s="45">
        <v>2301</v>
      </c>
    </row>
    <row r="32" spans="1:7" ht="14.25" customHeight="1">
      <c r="A32" s="36">
        <v>36624</v>
      </c>
      <c r="B32" s="37" t="s">
        <v>46</v>
      </c>
      <c r="C32" s="53"/>
      <c r="D32" s="54"/>
      <c r="E32" s="54"/>
      <c r="F32" s="40">
        <v>1116</v>
      </c>
      <c r="G32" s="41">
        <v>1106</v>
      </c>
    </row>
    <row r="33" spans="1:7" ht="14.25" customHeight="1">
      <c r="A33" s="42"/>
      <c r="B33" s="38"/>
      <c r="C33" s="38"/>
      <c r="D33" s="55"/>
      <c r="E33" s="55"/>
      <c r="F33" s="56"/>
      <c r="G33" s="57"/>
    </row>
    <row r="34" spans="1:7" ht="14.25" customHeight="1">
      <c r="A34" s="42" t="s">
        <v>25</v>
      </c>
      <c r="B34" s="37" t="s">
        <v>30</v>
      </c>
      <c r="C34" s="38"/>
      <c r="D34" s="58">
        <f>D26/D29</f>
        <v>23.11201923076923</v>
      </c>
      <c r="E34" s="58">
        <f>E26/E29</f>
        <v>23.5247572815534</v>
      </c>
      <c r="F34" s="59">
        <f>F26/F31</f>
        <v>17.620499788225327</v>
      </c>
      <c r="G34" s="60">
        <f>G26/G31</f>
        <v>17.59191655801825</v>
      </c>
    </row>
    <row r="35" spans="1:7" ht="14.25" customHeight="1">
      <c r="A35" s="61" t="s">
        <v>29</v>
      </c>
      <c r="B35" s="62" t="s">
        <v>47</v>
      </c>
      <c r="C35" s="63"/>
      <c r="D35" s="64">
        <v>54592</v>
      </c>
      <c r="E35" s="64">
        <v>55373</v>
      </c>
      <c r="F35" s="65">
        <v>42222</v>
      </c>
      <c r="G35" s="66">
        <v>47217</v>
      </c>
    </row>
    <row r="36" spans="1:7" ht="14.25" customHeight="1">
      <c r="A36" s="42" t="s">
        <v>31</v>
      </c>
      <c r="B36" s="37" t="s">
        <v>48</v>
      </c>
      <c r="C36" s="38"/>
      <c r="D36" s="67">
        <v>26.35</v>
      </c>
      <c r="E36" s="67">
        <v>26.88</v>
      </c>
      <c r="F36" s="68">
        <v>17.95</v>
      </c>
      <c r="G36" s="69">
        <v>20.52</v>
      </c>
    </row>
    <row r="37" spans="1:7" ht="14.25" customHeight="1">
      <c r="A37" s="42" t="s">
        <v>32</v>
      </c>
      <c r="B37" s="70" t="s">
        <v>49</v>
      </c>
      <c r="C37" s="71"/>
      <c r="D37" s="58">
        <v>28.72</v>
      </c>
      <c r="E37" s="58">
        <v>29.57</v>
      </c>
      <c r="F37" s="59">
        <v>19.57</v>
      </c>
      <c r="G37" s="60">
        <v>22.57</v>
      </c>
    </row>
    <row r="38" spans="1:7" ht="14.25" customHeight="1">
      <c r="A38" s="42"/>
      <c r="B38" s="37"/>
      <c r="C38" s="38"/>
      <c r="D38" s="58"/>
      <c r="E38" s="58"/>
      <c r="F38" s="56"/>
      <c r="G38" s="57"/>
    </row>
    <row r="39" spans="1:7" ht="14.25" customHeight="1">
      <c r="A39" s="42" t="s">
        <v>33</v>
      </c>
      <c r="B39" s="37" t="s">
        <v>35</v>
      </c>
      <c r="C39" s="37"/>
      <c r="D39" s="58">
        <f>SUM(D36-D34)</f>
        <v>3.23798076923077</v>
      </c>
      <c r="E39" s="58">
        <f>SUM(E36-E34)</f>
        <v>3.3552427184466005</v>
      </c>
      <c r="F39" s="59">
        <f>SUM(F36-F34)</f>
        <v>0.3295002117746719</v>
      </c>
      <c r="G39" s="60">
        <f>SUM(G36-G34)</f>
        <v>2.928083441981748</v>
      </c>
    </row>
    <row r="40" spans="1:7" ht="14.25" customHeight="1">
      <c r="A40" s="72"/>
      <c r="B40" s="73"/>
      <c r="C40" s="73"/>
      <c r="D40" s="74"/>
      <c r="E40" s="74"/>
      <c r="F40" s="75"/>
      <c r="G40" s="76"/>
    </row>
    <row r="41" spans="1:7" ht="14.25" customHeight="1">
      <c r="A41" s="77" t="s">
        <v>34</v>
      </c>
      <c r="B41" s="78" t="s">
        <v>50</v>
      </c>
      <c r="C41" s="79"/>
      <c r="D41" s="39">
        <f>SUM(D35-D26)</f>
        <v>6519</v>
      </c>
      <c r="E41" s="39">
        <f>SUM(E35-E26)</f>
        <v>6912</v>
      </c>
      <c r="F41" s="40">
        <f>SUM(F35-F26)</f>
        <v>620</v>
      </c>
      <c r="G41" s="41">
        <f>SUM(G35-G26)</f>
        <v>6738</v>
      </c>
    </row>
    <row r="42" spans="1:7" ht="14.25" customHeight="1">
      <c r="A42" s="77" t="s">
        <v>36</v>
      </c>
      <c r="B42" s="80" t="s">
        <v>51</v>
      </c>
      <c r="C42" s="38"/>
      <c r="D42" s="81">
        <v>0</v>
      </c>
      <c r="E42" s="81">
        <v>0</v>
      </c>
      <c r="F42" s="40">
        <v>1236</v>
      </c>
      <c r="G42" s="41">
        <v>1236</v>
      </c>
    </row>
    <row r="43" spans="1:7" ht="12.75" customHeight="1" thickBot="1">
      <c r="A43" s="82"/>
      <c r="B43" s="83"/>
      <c r="C43" s="84"/>
      <c r="D43" s="85"/>
      <c r="E43" s="85"/>
      <c r="F43" s="86"/>
      <c r="G43" s="87"/>
    </row>
    <row r="44" spans="1:7" ht="12.75" customHeight="1" thickBot="1">
      <c r="A44" s="88" t="s">
        <v>52</v>
      </c>
      <c r="B44" s="89" t="s">
        <v>37</v>
      </c>
      <c r="C44" s="90"/>
      <c r="D44" s="91">
        <f>SUM(D41+D42)</f>
        <v>6519</v>
      </c>
      <c r="E44" s="91">
        <f>SUM(E41+E42)</f>
        <v>6912</v>
      </c>
      <c r="F44" s="92">
        <f>SUM(F41+F42)</f>
        <v>1856</v>
      </c>
      <c r="G44" s="93">
        <f>SUM(G41+G42)</f>
        <v>7974</v>
      </c>
    </row>
    <row r="45" spans="1:7" ht="12.75" customHeight="1" thickTop="1">
      <c r="A45" s="94"/>
      <c r="B45" s="95"/>
      <c r="C45" s="96"/>
      <c r="D45" s="94"/>
      <c r="E45" s="94"/>
      <c r="F45" s="94"/>
      <c r="G45" s="94"/>
    </row>
    <row r="46" spans="1:7" ht="15">
      <c r="A46" s="97"/>
      <c r="B46" s="98"/>
      <c r="C46" s="99"/>
      <c r="D46" s="97"/>
      <c r="E46" s="100">
        <v>0.02</v>
      </c>
      <c r="F46" s="97"/>
      <c r="G46" s="101" t="s">
        <v>53</v>
      </c>
    </row>
    <row r="47" spans="1:7" ht="15">
      <c r="A47" s="97"/>
      <c r="B47" s="98"/>
      <c r="C47" s="99"/>
      <c r="D47" s="97"/>
      <c r="E47" s="97"/>
      <c r="F47" s="97"/>
      <c r="G47" s="102"/>
    </row>
    <row r="48" spans="2:3" ht="15">
      <c r="B48" s="103" t="s">
        <v>54</v>
      </c>
      <c r="C48" s="104"/>
    </row>
    <row r="49" spans="2:3" ht="15.75">
      <c r="B49" s="105" t="s">
        <v>39</v>
      </c>
      <c r="C49" s="105"/>
    </row>
    <row r="50" spans="2:3" ht="12.75">
      <c r="B50" s="106"/>
      <c r="C50" s="106"/>
    </row>
    <row r="51" spans="2:3" ht="12.75">
      <c r="B51" s="106"/>
      <c r="C51" s="106"/>
    </row>
    <row r="52" spans="2:3" ht="12.75">
      <c r="B52" s="106"/>
      <c r="C52" s="106"/>
    </row>
    <row r="53" spans="2:3" ht="12.75">
      <c r="B53" s="106"/>
      <c r="C53" s="106"/>
    </row>
    <row r="54" spans="2:3" ht="12.75">
      <c r="B54" s="106"/>
      <c r="C54" s="106"/>
    </row>
    <row r="55" spans="2:3" ht="12.75">
      <c r="B55" s="106"/>
      <c r="C55" s="106"/>
    </row>
    <row r="56" spans="2:3" ht="12.75">
      <c r="B56" s="106"/>
      <c r="C56" s="106"/>
    </row>
    <row r="57" spans="2:3" ht="12.75">
      <c r="B57" s="106"/>
      <c r="C57" s="106"/>
    </row>
    <row r="58" spans="2:3" ht="12.75">
      <c r="B58" s="106"/>
      <c r="C58" s="106"/>
    </row>
    <row r="59" spans="2:3" ht="12.75">
      <c r="B59" s="106"/>
      <c r="C59" s="106"/>
    </row>
    <row r="60" spans="2:3" ht="12.75">
      <c r="B60" s="106"/>
      <c r="C60" s="106"/>
    </row>
    <row r="61" spans="2:3" ht="12.75">
      <c r="B61" s="106"/>
      <c r="C61" s="106"/>
    </row>
    <row r="62" spans="2:3" ht="12.75">
      <c r="B62" s="106"/>
      <c r="C62" s="106"/>
    </row>
    <row r="63" spans="2:3" ht="12.75">
      <c r="B63" s="106"/>
      <c r="C63" s="106"/>
    </row>
    <row r="64" spans="2:3" ht="12.75">
      <c r="B64" s="106"/>
      <c r="C64" s="106"/>
    </row>
    <row r="65" spans="2:3" ht="12.75">
      <c r="B65" s="106"/>
      <c r="C65" s="106"/>
    </row>
    <row r="66" spans="2:3" ht="12.75">
      <c r="B66" s="106"/>
      <c r="C66" s="106"/>
    </row>
    <row r="67" spans="2:3" ht="12.75">
      <c r="B67" s="106"/>
      <c r="C67" s="106"/>
    </row>
    <row r="68" spans="2:3" ht="12.75">
      <c r="B68" s="106"/>
      <c r="C68" s="106"/>
    </row>
    <row r="69" spans="2:3" ht="12.75">
      <c r="B69" s="106"/>
      <c r="C69" s="106"/>
    </row>
    <row r="70" spans="2:3" ht="12.75">
      <c r="B70" s="106"/>
      <c r="C70" s="106"/>
    </row>
    <row r="71" spans="2:3" ht="12.75">
      <c r="B71" s="106"/>
      <c r="C71" s="106"/>
    </row>
    <row r="72" spans="2:3" ht="12.75">
      <c r="B72" s="106"/>
      <c r="C72" s="106"/>
    </row>
    <row r="73" spans="2:3" ht="12.75">
      <c r="B73" s="106"/>
      <c r="C73" s="106"/>
    </row>
    <row r="74" spans="2:3" ht="12.75">
      <c r="B74" s="106"/>
      <c r="C74" s="106"/>
    </row>
    <row r="75" spans="2:3" ht="12.75">
      <c r="B75" s="106"/>
      <c r="C75" s="106"/>
    </row>
    <row r="76" spans="2:3" ht="12.75">
      <c r="B76" s="106"/>
      <c r="C76" s="106"/>
    </row>
    <row r="77" spans="2:3" ht="12.75">
      <c r="B77" s="106"/>
      <c r="C77" s="106"/>
    </row>
    <row r="78" spans="2:3" ht="12.75">
      <c r="B78" s="106"/>
      <c r="C78" s="106"/>
    </row>
    <row r="79" spans="2:3" ht="12.75">
      <c r="B79" s="106"/>
      <c r="C79" s="106"/>
    </row>
    <row r="80" spans="2:3" ht="12.75">
      <c r="B80" s="106"/>
      <c r="C80" s="106"/>
    </row>
    <row r="81" spans="2:3" ht="12.75">
      <c r="B81" s="106"/>
      <c r="C81" s="106"/>
    </row>
    <row r="82" spans="2:3" ht="12.75">
      <c r="B82" s="106"/>
      <c r="C82" s="106"/>
    </row>
    <row r="83" spans="2:3" ht="12.75">
      <c r="B83" s="106"/>
      <c r="C83" s="106"/>
    </row>
    <row r="84" spans="2:3" ht="12.75">
      <c r="B84" s="106"/>
      <c r="C84" s="106"/>
    </row>
    <row r="85" spans="2:3" ht="12.75">
      <c r="B85" s="106"/>
      <c r="C85" s="106"/>
    </row>
    <row r="86" spans="2:3" ht="12.75">
      <c r="B86" s="106"/>
      <c r="C86" s="106"/>
    </row>
    <row r="87" spans="2:3" ht="12.75">
      <c r="B87" s="106"/>
      <c r="C87" s="106"/>
    </row>
    <row r="88" spans="2:3" ht="12.75">
      <c r="B88" s="106"/>
      <c r="C88" s="106"/>
    </row>
    <row r="89" spans="2:3" ht="12.75">
      <c r="B89" s="106"/>
      <c r="C89" s="106"/>
    </row>
    <row r="90" spans="2:3" ht="12.75">
      <c r="B90" s="106"/>
      <c r="C90" s="106"/>
    </row>
    <row r="91" spans="2:3" ht="12.75">
      <c r="B91" s="106"/>
      <c r="C91" s="106"/>
    </row>
    <row r="92" spans="2:3" ht="12.75">
      <c r="B92" s="106"/>
      <c r="C92" s="106"/>
    </row>
    <row r="93" spans="2:3" ht="12.75">
      <c r="B93" s="106"/>
      <c r="C93" s="106"/>
    </row>
    <row r="94" spans="2:3" ht="12.75">
      <c r="B94" s="106"/>
      <c r="C94" s="106"/>
    </row>
    <row r="95" spans="2:3" ht="12.75">
      <c r="B95" s="106"/>
      <c r="C95" s="106"/>
    </row>
    <row r="96" spans="2:3" ht="12.75">
      <c r="B96" s="106"/>
      <c r="C96" s="106"/>
    </row>
    <row r="97" spans="2:3" ht="12.75">
      <c r="B97" s="106"/>
      <c r="C97" s="106"/>
    </row>
    <row r="98" spans="2:3" ht="12.75">
      <c r="B98" s="106"/>
      <c r="C98" s="106"/>
    </row>
    <row r="99" spans="2:3" ht="12.75">
      <c r="B99" s="106"/>
      <c r="C99" s="106"/>
    </row>
    <row r="100" spans="2:3" ht="12.75">
      <c r="B100" s="106"/>
      <c r="C100" s="106"/>
    </row>
    <row r="101" spans="2:3" ht="12.75">
      <c r="B101" s="106"/>
      <c r="C101" s="106"/>
    </row>
    <row r="102" spans="2:3" ht="12.75">
      <c r="B102" s="106"/>
      <c r="C102" s="106"/>
    </row>
    <row r="103" spans="2:3" ht="12.75">
      <c r="B103" s="106"/>
      <c r="C103" s="106"/>
    </row>
    <row r="104" spans="2:3" ht="12.75">
      <c r="B104" s="106"/>
      <c r="C104" s="106"/>
    </row>
    <row r="105" spans="2:3" ht="12.75">
      <c r="B105" s="106"/>
      <c r="C105" s="106"/>
    </row>
    <row r="106" spans="2:3" ht="12.75">
      <c r="B106" s="106"/>
      <c r="C106" s="106"/>
    </row>
    <row r="107" spans="2:3" ht="12.75">
      <c r="B107" s="106"/>
      <c r="C107" s="106"/>
    </row>
  </sheetData>
  <sheetProtection/>
  <mergeCells count="45">
    <mergeCell ref="B49:C49"/>
    <mergeCell ref="B41:C41"/>
    <mergeCell ref="B42:C42"/>
    <mergeCell ref="B43:C43"/>
    <mergeCell ref="B44:C44"/>
    <mergeCell ref="B45:C45"/>
    <mergeCell ref="B48:C48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G2"/>
    <mergeCell ref="D6:G6"/>
    <mergeCell ref="D7:E8"/>
    <mergeCell ref="F7:G8"/>
    <mergeCell ref="D9:D10"/>
    <mergeCell ref="E9:E10"/>
    <mergeCell ref="F9:F10"/>
    <mergeCell ref="G9:G10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Teichmanová Soňa</dc:creator>
  <cp:keywords/>
  <dc:description/>
  <cp:lastModifiedBy>Teichmannová Soňa</cp:lastModifiedBy>
  <dcterms:created xsi:type="dcterms:W3CDTF">2006-10-30T09:59:05Z</dcterms:created>
  <dcterms:modified xsi:type="dcterms:W3CDTF">2009-12-01T07:04:12Z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